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820" windowHeight="9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<sst xmlns="http://schemas.openxmlformats.org/spreadsheetml/2006/main" count="146" uniqueCount="117">
  <si>
    <t>NAAM</t>
  </si>
  <si>
    <t>HARDLOOP</t>
  </si>
  <si>
    <t>TYD</t>
  </si>
  <si>
    <t>PUNT</t>
  </si>
  <si>
    <t>SWEM</t>
  </si>
  <si>
    <t>OUD</t>
  </si>
  <si>
    <t>BONUS</t>
  </si>
  <si>
    <t>TOTAAL</t>
  </si>
  <si>
    <t>Sen = 19-26; Jun Vet = 27-39; Vet = 40-49; Sen Vet = 50+; Meesters 60+</t>
  </si>
  <si>
    <t>NAAM VAN SPAN</t>
  </si>
  <si>
    <t>EDEN DOUBLES-BYEENKOMS - uitslae</t>
  </si>
  <si>
    <t>Hw DeWaal</t>
  </si>
  <si>
    <t>Emma Terblanche</t>
  </si>
  <si>
    <t>Handre Botes</t>
  </si>
  <si>
    <t>Lara Russouw</t>
  </si>
  <si>
    <t>Daniel Anker</t>
  </si>
  <si>
    <t>Amy van Wyk</t>
  </si>
  <si>
    <t>Jean Joubert</t>
  </si>
  <si>
    <t>Nina Cloete</t>
  </si>
  <si>
    <t>Ilze Stegman</t>
  </si>
  <si>
    <t>Dahne Potgieter</t>
  </si>
  <si>
    <t>Hennie Calitz</t>
  </si>
  <si>
    <t>Kari Griffioen</t>
  </si>
  <si>
    <t>Chereeze Anker</t>
  </si>
  <si>
    <t>Jeaw</t>
  </si>
  <si>
    <t>The Twins</t>
  </si>
  <si>
    <t>The Blonds</t>
  </si>
  <si>
    <t>Lions</t>
  </si>
  <si>
    <t>Exscream Team</t>
  </si>
  <si>
    <t>Elite Team</t>
  </si>
  <si>
    <t>U/8</t>
  </si>
  <si>
    <t>Luke Pretorius</t>
  </si>
  <si>
    <t>JNV</t>
  </si>
  <si>
    <t>LukeScott</t>
  </si>
  <si>
    <t>U/13</t>
  </si>
  <si>
    <t>My mom made me do it</t>
  </si>
  <si>
    <t>Powerpuffgirls</t>
  </si>
  <si>
    <t>Christiaan van Biljon</t>
  </si>
  <si>
    <t>Thegan Kuyler</t>
  </si>
  <si>
    <t>u/13</t>
  </si>
  <si>
    <t>Kodie Minnie</t>
  </si>
  <si>
    <t>Albie Calitz</t>
  </si>
  <si>
    <t>Jeandre Alberts</t>
  </si>
  <si>
    <t>Nina Holzapel</t>
  </si>
  <si>
    <t>Karroo Paddas</t>
  </si>
  <si>
    <t>U/15</t>
  </si>
  <si>
    <t>Emma vd Westhuizen</t>
  </si>
  <si>
    <t>Anel van Wyk</t>
  </si>
  <si>
    <t>Go Getters</t>
  </si>
  <si>
    <t>Jancke Potgieter</t>
  </si>
  <si>
    <t>Vet</t>
  </si>
  <si>
    <t>Dam Snoeke</t>
  </si>
  <si>
    <t>U/17</t>
  </si>
  <si>
    <t>JW Moolman</t>
  </si>
  <si>
    <t>Mia Hugget</t>
  </si>
  <si>
    <t> Maija Badenhorst</t>
  </si>
  <si>
    <t>Milan de Villiers</t>
  </si>
  <si>
    <t>Bernard Badenhorst</t>
  </si>
  <si>
    <t>Mine Pretorius</t>
  </si>
  <si>
    <t>U/11</t>
  </si>
  <si>
    <t>Twin Trouble</t>
  </si>
  <si>
    <t>M&amp;M</t>
  </si>
  <si>
    <t xml:space="preserve">Herman Knoetze </t>
  </si>
  <si>
    <t xml:space="preserve">Dirco Nienaber </t>
  </si>
  <si>
    <t xml:space="preserve"> Landré Cope </t>
  </si>
  <si>
    <t>U17</t>
  </si>
  <si>
    <t>PaW Patrols</t>
  </si>
  <si>
    <t>OUDTSHOORN,  28 Jan 2020  OUDTSHOORN</t>
  </si>
  <si>
    <t>De Wet Botes</t>
  </si>
  <si>
    <t>PJ Wannenberg</t>
  </si>
  <si>
    <t>Blitsbokkies</t>
  </si>
  <si>
    <t>Simone Serfontein</t>
  </si>
  <si>
    <t>PJ Le Roux</t>
  </si>
  <si>
    <t>Tyron Andries</t>
  </si>
  <si>
    <t>Thean Grieberew</t>
  </si>
  <si>
    <t>u/15</t>
  </si>
  <si>
    <t>Lida Engelbrecht</t>
  </si>
  <si>
    <t>Nina Strydom</t>
  </si>
  <si>
    <t>Jarod Jordan</t>
  </si>
  <si>
    <t>u/19</t>
  </si>
  <si>
    <t>Corli mari Griffioen</t>
  </si>
  <si>
    <t>u/17</t>
  </si>
  <si>
    <t>Team Flesh</t>
  </si>
  <si>
    <t>Gert Beukes</t>
  </si>
  <si>
    <t>Annabelle Hoorn</t>
  </si>
  <si>
    <t>u/9</t>
  </si>
  <si>
    <t>Klipspringer</t>
  </si>
  <si>
    <t>Andreas Engelbrecht</t>
  </si>
  <si>
    <t>Bea Strydom</t>
  </si>
  <si>
    <t>U/9</t>
  </si>
  <si>
    <t>Dihan Vd Westhuizen</t>
  </si>
  <si>
    <t>0:30</t>
  </si>
  <si>
    <t>0:28</t>
  </si>
  <si>
    <t>Engela De wet</t>
  </si>
  <si>
    <t>1:02</t>
  </si>
  <si>
    <t>1:01</t>
  </si>
  <si>
    <t>0:41</t>
  </si>
  <si>
    <t>0:46</t>
  </si>
  <si>
    <t>0:54</t>
  </si>
  <si>
    <t>1:06</t>
  </si>
  <si>
    <t>0:44</t>
  </si>
  <si>
    <t>Li ann Van wyk</t>
  </si>
  <si>
    <t>1:22</t>
  </si>
  <si>
    <t>1:26</t>
  </si>
  <si>
    <t>1:30</t>
  </si>
  <si>
    <t>1:09</t>
  </si>
  <si>
    <t>1:04</t>
  </si>
  <si>
    <t>1:23</t>
  </si>
  <si>
    <t>1:14</t>
  </si>
  <si>
    <t>1:17</t>
  </si>
  <si>
    <t>1:15</t>
  </si>
  <si>
    <t>2:00</t>
  </si>
  <si>
    <t>0:56</t>
  </si>
  <si>
    <t>2:10</t>
  </si>
  <si>
    <t>1:21</t>
  </si>
  <si>
    <t>1:44</t>
  </si>
  <si>
    <t>1:13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</si>
</sst>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[$-409]hh:mm:ss\ AM/PM"/>
    <numFmt numFmtId="174" formatCode="[$-1C09]dd\ mmmm\ yyyy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Comic Sans MS"/>
      <family val="4"/>
    </font>
    <font>
      <b/>
      <sz val="10"/>
      <name val="Arial Black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172" fontId="6" fillId="0" borderId="11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21" fontId="6" fillId="0" borderId="11" xfId="0" applyNumberFormat="1" applyFont="1" applyBorder="1" applyAlignment="1">
      <alignment horizontal="left"/>
    </xf>
    <xf numFmtId="20" fontId="6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172" fontId="6" fillId="0" borderId="11" xfId="0" applyNumberFormat="1" applyFont="1" applyBorder="1" applyAlignment="1">
      <alignment horizontal="left" vertical="top"/>
    </xf>
    <xf numFmtId="21" fontId="6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6" fillId="34" borderId="11" xfId="0" applyFont="1" applyFill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172" fontId="6" fillId="0" borderId="11" xfId="0" applyNumberFormat="1" applyFont="1" applyBorder="1" applyAlignment="1" quotePrefix="1">
      <alignment horizontal="left" vertical="top"/>
    </xf>
    <xf numFmtId="21" fontId="6" fillId="0" borderId="11" xfId="0" applyNumberFormat="1" applyFont="1" applyBorder="1" applyAlignment="1" quotePrefix="1">
      <alignment horizontal="left" vertical="top"/>
    </xf>
    <xf numFmtId="20" fontId="6" fillId="0" borderId="11" xfId="0" applyNumberFormat="1" applyFont="1" applyBorder="1" applyAlignment="1" quotePrefix="1">
      <alignment horizontal="left" vertical="top"/>
    </xf>
    <xf numFmtId="20" fontId="6" fillId="0" borderId="11" xfId="0" applyNumberFormat="1" applyFont="1" applyBorder="1" applyAlignment="1" quotePrefix="1">
      <alignment horizontal="left"/>
    </xf>
    <xf numFmtId="172" fontId="6" fillId="0" borderId="11" xfId="0" applyNumberFormat="1" applyFont="1" applyBorder="1" applyAlignment="1" quotePrefix="1">
      <alignment horizontal="left"/>
    </xf>
    <xf numFmtId="0" fontId="44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172" fontId="6" fillId="0" borderId="11" xfId="0" applyNumberFormat="1" applyFont="1" applyFill="1" applyBorder="1" applyAlignment="1" quotePrefix="1">
      <alignment horizontal="left" vertical="top"/>
    </xf>
    <xf numFmtId="0" fontId="6" fillId="0" borderId="15" xfId="0" applyFont="1" applyBorder="1" applyAlignment="1" quotePrefix="1">
      <alignment horizontal="left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62" zoomScaleNormal="62" zoomScalePageLayoutView="0" workbookViewId="0" topLeftCell="A1">
      <selection activeCell="E6" sqref="E6"/>
    </sheetView>
  </sheetViews>
  <sheetFormatPr defaultColWidth="9.140625" defaultRowHeight="12.75"/>
  <cols>
    <col min="1" max="1" width="4.28125" style="0" customWidth="1"/>
    <col min="2" max="2" width="25.140625" style="0" bestFit="1" customWidth="1"/>
    <col min="3" max="3" width="28.00390625" style="0" bestFit="1" customWidth="1"/>
    <col min="4" max="4" width="8.421875" style="0" customWidth="1"/>
    <col min="5" max="5" width="15.8515625" style="5" bestFit="1" customWidth="1"/>
    <col min="6" max="6" width="6.8515625" style="0" bestFit="1" customWidth="1"/>
    <col min="7" max="7" width="8.00390625" style="0" bestFit="1" customWidth="1"/>
    <col min="8" max="8" width="27.140625" style="0" customWidth="1"/>
    <col min="9" max="9" width="10.421875" style="0" customWidth="1"/>
    <col min="10" max="10" width="7.57421875" style="0" bestFit="1" customWidth="1"/>
    <col min="11" max="11" width="6.8515625" style="0" bestFit="1" customWidth="1"/>
    <col min="12" max="12" width="8.00390625" style="0" bestFit="1" customWidth="1"/>
    <col min="13" max="13" width="9.140625" style="0" bestFit="1" customWidth="1"/>
  </cols>
  <sheetData>
    <row r="1" spans="1:13" ht="30">
      <c r="A1" s="6" t="s">
        <v>10</v>
      </c>
      <c r="B1" s="8"/>
      <c r="C1" s="8"/>
      <c r="D1" s="8"/>
      <c r="E1" s="9"/>
      <c r="F1" s="8"/>
      <c r="G1" s="8"/>
      <c r="H1" s="10" t="s">
        <v>8</v>
      </c>
      <c r="I1" s="8"/>
      <c r="J1" s="8"/>
      <c r="K1" s="8"/>
      <c r="L1" s="8"/>
      <c r="M1" s="8"/>
    </row>
    <row r="2" spans="1:13" ht="15.75" thickBot="1">
      <c r="A2" s="7" t="s">
        <v>67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</row>
    <row r="3" spans="1:13" ht="19.5">
      <c r="A3" s="1"/>
      <c r="B3" s="40" t="s">
        <v>1</v>
      </c>
      <c r="C3" s="41"/>
      <c r="D3" s="41"/>
      <c r="E3" s="41"/>
      <c r="F3" s="41"/>
      <c r="G3" s="42"/>
      <c r="H3" s="40" t="s">
        <v>4</v>
      </c>
      <c r="I3" s="41"/>
      <c r="J3" s="41"/>
      <c r="K3" s="41"/>
      <c r="L3" s="41"/>
      <c r="M3" s="43"/>
    </row>
    <row r="4" spans="1:13" ht="19.5">
      <c r="A4" s="14"/>
      <c r="B4" s="15" t="s">
        <v>0</v>
      </c>
      <c r="C4" s="15" t="s">
        <v>9</v>
      </c>
      <c r="D4" s="16" t="s">
        <v>5</v>
      </c>
      <c r="E4" s="17" t="s">
        <v>2</v>
      </c>
      <c r="F4" s="16" t="s">
        <v>3</v>
      </c>
      <c r="G4" s="16" t="s">
        <v>6</v>
      </c>
      <c r="H4" s="15" t="s">
        <v>0</v>
      </c>
      <c r="I4" s="16" t="s">
        <v>5</v>
      </c>
      <c r="J4" s="16" t="s">
        <v>2</v>
      </c>
      <c r="K4" s="16" t="s">
        <v>3</v>
      </c>
      <c r="L4" s="16" t="s">
        <v>6</v>
      </c>
      <c r="M4" s="18" t="s">
        <v>7</v>
      </c>
    </row>
    <row r="5" spans="1:13" ht="17.25">
      <c r="A5" s="19">
        <v>1</v>
      </c>
      <c r="B5" s="30" t="s">
        <v>62</v>
      </c>
      <c r="C5" s="19"/>
      <c r="D5" s="20" t="s">
        <v>65</v>
      </c>
      <c r="E5" s="26">
        <v>0.2125</v>
      </c>
      <c r="F5" s="19">
        <v>1020</v>
      </c>
      <c r="G5" s="19"/>
      <c r="H5" s="30" t="s">
        <v>63</v>
      </c>
      <c r="I5" s="22" t="s">
        <v>52</v>
      </c>
      <c r="J5" s="31" t="s">
        <v>112</v>
      </c>
      <c r="K5" s="19">
        <v>1260</v>
      </c>
      <c r="L5" s="19"/>
      <c r="M5" s="19">
        <f aca="true" t="shared" si="0" ref="M5:M29">SUM(K5,F5,L5,G5)</f>
        <v>2280</v>
      </c>
    </row>
    <row r="6" spans="1:13" ht="17.25">
      <c r="A6" s="19">
        <v>2</v>
      </c>
      <c r="B6" s="23" t="s">
        <v>38</v>
      </c>
      <c r="C6" s="23"/>
      <c r="D6" s="20" t="s">
        <v>34</v>
      </c>
      <c r="E6" s="27">
        <v>0.15625</v>
      </c>
      <c r="F6" s="19">
        <v>1030</v>
      </c>
      <c r="G6" s="19"/>
      <c r="H6" s="23" t="s">
        <v>40</v>
      </c>
      <c r="I6" s="22" t="s">
        <v>39</v>
      </c>
      <c r="J6" s="31" t="s">
        <v>106</v>
      </c>
      <c r="K6" s="19">
        <v>1220</v>
      </c>
      <c r="L6" s="19"/>
      <c r="M6" s="19">
        <f t="shared" si="0"/>
        <v>2250</v>
      </c>
    </row>
    <row r="7" spans="1:13" ht="17.25">
      <c r="A7" s="19">
        <v>3</v>
      </c>
      <c r="B7" s="19" t="s">
        <v>33</v>
      </c>
      <c r="C7" s="19" t="s">
        <v>35</v>
      </c>
      <c r="D7" s="20" t="s">
        <v>34</v>
      </c>
      <c r="E7" s="27">
        <v>0.17777777777777778</v>
      </c>
      <c r="F7" s="19">
        <v>1025</v>
      </c>
      <c r="G7" s="19"/>
      <c r="H7" s="19" t="s">
        <v>31</v>
      </c>
      <c r="I7" s="22" t="s">
        <v>34</v>
      </c>
      <c r="J7" s="38" t="s">
        <v>105</v>
      </c>
      <c r="K7" s="19">
        <v>1170</v>
      </c>
      <c r="L7" s="19"/>
      <c r="M7" s="19">
        <f t="shared" si="0"/>
        <v>2195</v>
      </c>
    </row>
    <row r="8" spans="1:13" ht="17.25">
      <c r="A8" s="19">
        <v>4</v>
      </c>
      <c r="B8" s="19" t="s">
        <v>47</v>
      </c>
      <c r="C8" s="19" t="s">
        <v>48</v>
      </c>
      <c r="D8" s="20" t="s">
        <v>50</v>
      </c>
      <c r="E8" s="21">
        <v>0.14930555555555555</v>
      </c>
      <c r="F8" s="23">
        <v>1060</v>
      </c>
      <c r="G8" s="29"/>
      <c r="H8" s="19" t="s">
        <v>49</v>
      </c>
      <c r="I8" s="22" t="s">
        <v>45</v>
      </c>
      <c r="J8" s="33" t="s">
        <v>108</v>
      </c>
      <c r="K8" s="19">
        <v>1110</v>
      </c>
      <c r="L8" s="19"/>
      <c r="M8" s="19">
        <f t="shared" si="0"/>
        <v>2170</v>
      </c>
    </row>
    <row r="9" spans="1:13" ht="17.25">
      <c r="A9" s="19">
        <v>5</v>
      </c>
      <c r="B9" s="23" t="s">
        <v>16</v>
      </c>
      <c r="C9" s="23" t="s">
        <v>36</v>
      </c>
      <c r="D9" s="24" t="s">
        <v>30</v>
      </c>
      <c r="E9" s="27">
        <v>0.06666666666666667</v>
      </c>
      <c r="F9" s="19">
        <v>1110</v>
      </c>
      <c r="G9" s="28"/>
      <c r="H9" s="23" t="s">
        <v>93</v>
      </c>
      <c r="I9" s="22" t="s">
        <v>30</v>
      </c>
      <c r="J9" s="31" t="s">
        <v>91</v>
      </c>
      <c r="K9" s="19">
        <v>1050</v>
      </c>
      <c r="L9" s="28"/>
      <c r="M9" s="19">
        <f t="shared" si="0"/>
        <v>2160</v>
      </c>
    </row>
    <row r="10" spans="1:13" ht="17.25">
      <c r="A10" s="19">
        <v>6</v>
      </c>
      <c r="B10" s="2" t="s">
        <v>73</v>
      </c>
      <c r="C10" s="2"/>
      <c r="D10" s="2" t="s">
        <v>52</v>
      </c>
      <c r="E10" s="3">
        <v>0.2111111111111111</v>
      </c>
      <c r="F10" s="2">
        <v>1030</v>
      </c>
      <c r="G10" s="2"/>
      <c r="H10" s="2" t="s">
        <v>74</v>
      </c>
      <c r="I10" s="2" t="s">
        <v>75</v>
      </c>
      <c r="J10" s="35" t="s">
        <v>116</v>
      </c>
      <c r="K10" s="2">
        <v>1090</v>
      </c>
      <c r="L10" s="2"/>
      <c r="M10" s="19">
        <f t="shared" si="0"/>
        <v>2120</v>
      </c>
    </row>
    <row r="11" spans="1:13" ht="17.25">
      <c r="A11" s="19">
        <v>7</v>
      </c>
      <c r="B11" s="4" t="s">
        <v>87</v>
      </c>
      <c r="C11" s="4"/>
      <c r="D11" s="4" t="s">
        <v>34</v>
      </c>
      <c r="E11" s="3">
        <v>0.1763888888888889</v>
      </c>
      <c r="F11" s="2">
        <v>1035</v>
      </c>
      <c r="G11" s="13"/>
      <c r="H11" s="4" t="s">
        <v>88</v>
      </c>
      <c r="I11" s="4" t="s">
        <v>89</v>
      </c>
      <c r="J11" s="35" t="s">
        <v>100</v>
      </c>
      <c r="K11" s="2">
        <v>1080</v>
      </c>
      <c r="L11" s="13"/>
      <c r="M11" s="19">
        <f t="shared" si="0"/>
        <v>2115</v>
      </c>
    </row>
    <row r="12" spans="1:13" ht="17.25">
      <c r="A12" s="19">
        <v>8</v>
      </c>
      <c r="B12" s="19" t="s">
        <v>15</v>
      </c>
      <c r="C12" s="19" t="s">
        <v>29</v>
      </c>
      <c r="D12" s="20">
        <v>8</v>
      </c>
      <c r="E12" s="27">
        <v>0.06874999999999999</v>
      </c>
      <c r="F12" s="19">
        <v>1070</v>
      </c>
      <c r="G12" s="19"/>
      <c r="H12" s="19" t="s">
        <v>23</v>
      </c>
      <c r="I12" s="22" t="s">
        <v>32</v>
      </c>
      <c r="J12" s="31" t="s">
        <v>104</v>
      </c>
      <c r="K12" s="19">
        <v>1000</v>
      </c>
      <c r="L12" s="19">
        <v>16</v>
      </c>
      <c r="M12" s="19">
        <f t="shared" si="0"/>
        <v>2086</v>
      </c>
    </row>
    <row r="13" spans="1:13" ht="17.25" customHeight="1">
      <c r="A13" s="23">
        <v>9</v>
      </c>
      <c r="B13" s="2" t="s">
        <v>101</v>
      </c>
      <c r="C13" s="2"/>
      <c r="D13" s="2" t="s">
        <v>34</v>
      </c>
      <c r="E13" s="12">
        <v>0.15902777777777777</v>
      </c>
      <c r="F13" s="2">
        <v>960</v>
      </c>
      <c r="G13" s="2"/>
      <c r="H13" s="2" t="s">
        <v>54</v>
      </c>
      <c r="I13" s="2" t="s">
        <v>45</v>
      </c>
      <c r="J13" s="39" t="s">
        <v>110</v>
      </c>
      <c r="K13" s="2">
        <v>1120</v>
      </c>
      <c r="L13" s="2"/>
      <c r="M13" s="19">
        <f t="shared" si="0"/>
        <v>2080</v>
      </c>
    </row>
    <row r="14" spans="1:13" ht="17.25">
      <c r="A14" s="23">
        <v>10</v>
      </c>
      <c r="B14" s="19" t="s">
        <v>43</v>
      </c>
      <c r="C14" s="19" t="s">
        <v>44</v>
      </c>
      <c r="D14" s="20" t="s">
        <v>45</v>
      </c>
      <c r="E14" s="27">
        <v>0.14791666666666667</v>
      </c>
      <c r="F14" s="19">
        <v>1055</v>
      </c>
      <c r="G14" s="19"/>
      <c r="H14" s="19" t="s">
        <v>46</v>
      </c>
      <c r="I14" s="22" t="s">
        <v>45</v>
      </c>
      <c r="J14" s="31" t="s">
        <v>107</v>
      </c>
      <c r="K14" s="19">
        <v>1020</v>
      </c>
      <c r="L14" s="19"/>
      <c r="M14" s="19">
        <f t="shared" si="0"/>
        <v>2075</v>
      </c>
    </row>
    <row r="15" spans="1:13" ht="17.25">
      <c r="A15" s="23">
        <v>11</v>
      </c>
      <c r="B15" s="36" t="s">
        <v>69</v>
      </c>
      <c r="C15" s="23" t="s">
        <v>70</v>
      </c>
      <c r="D15" s="25" t="s">
        <v>30</v>
      </c>
      <c r="E15" s="26">
        <v>0.07916666666666666</v>
      </c>
      <c r="F15" s="19">
        <v>995</v>
      </c>
      <c r="G15" s="28"/>
      <c r="H15" s="36" t="s">
        <v>68</v>
      </c>
      <c r="I15" s="25" t="s">
        <v>30</v>
      </c>
      <c r="J15" s="32" t="s">
        <v>92</v>
      </c>
      <c r="K15" s="19">
        <v>1070</v>
      </c>
      <c r="L15" s="28"/>
      <c r="M15" s="19">
        <f t="shared" si="0"/>
        <v>2065</v>
      </c>
    </row>
    <row r="16" spans="1:13" ht="17.25">
      <c r="A16" s="19">
        <v>12</v>
      </c>
      <c r="B16" s="19" t="s">
        <v>41</v>
      </c>
      <c r="C16" s="19" t="s">
        <v>66</v>
      </c>
      <c r="D16" s="20" t="s">
        <v>30</v>
      </c>
      <c r="E16" s="21">
        <v>0.07083333333333333</v>
      </c>
      <c r="F16" s="19">
        <v>1055</v>
      </c>
      <c r="G16" s="19"/>
      <c r="H16" s="19" t="s">
        <v>42</v>
      </c>
      <c r="I16" s="22" t="s">
        <v>30</v>
      </c>
      <c r="J16" s="21">
        <v>0.024305555555555556</v>
      </c>
      <c r="K16" s="19">
        <v>1000</v>
      </c>
      <c r="L16" s="19"/>
      <c r="M16" s="19">
        <f t="shared" si="0"/>
        <v>2055</v>
      </c>
    </row>
    <row r="17" spans="1:13" ht="17.25">
      <c r="A17" s="19">
        <v>13</v>
      </c>
      <c r="B17" s="23" t="s">
        <v>14</v>
      </c>
      <c r="C17" s="23" t="s">
        <v>28</v>
      </c>
      <c r="D17" s="24">
        <v>13</v>
      </c>
      <c r="E17" s="27">
        <v>0.1625</v>
      </c>
      <c r="F17" s="19">
        <v>985</v>
      </c>
      <c r="G17" s="19"/>
      <c r="H17" s="23" t="s">
        <v>22</v>
      </c>
      <c r="I17" s="25">
        <v>11</v>
      </c>
      <c r="J17" s="33" t="s">
        <v>103</v>
      </c>
      <c r="K17" s="19">
        <v>1020</v>
      </c>
      <c r="L17" s="19"/>
      <c r="M17" s="19">
        <f t="shared" si="0"/>
        <v>2005</v>
      </c>
    </row>
    <row r="18" spans="1:13" ht="17.25">
      <c r="A18" s="19">
        <v>14</v>
      </c>
      <c r="B18" s="19" t="s">
        <v>11</v>
      </c>
      <c r="C18" s="19" t="s">
        <v>24</v>
      </c>
      <c r="D18" s="20">
        <v>13</v>
      </c>
      <c r="E18" s="21">
        <v>0.19583333333333333</v>
      </c>
      <c r="F18" s="19">
        <v>895</v>
      </c>
      <c r="G18" s="19"/>
      <c r="H18" s="19" t="s">
        <v>17</v>
      </c>
      <c r="I18" s="22">
        <v>11</v>
      </c>
      <c r="J18" s="33" t="s">
        <v>96</v>
      </c>
      <c r="K18" s="19">
        <v>1080</v>
      </c>
      <c r="L18" s="19"/>
      <c r="M18" s="19">
        <f t="shared" si="0"/>
        <v>1975</v>
      </c>
    </row>
    <row r="19" spans="1:13" ht="17.25">
      <c r="A19" s="19">
        <v>15</v>
      </c>
      <c r="B19" s="4" t="s">
        <v>78</v>
      </c>
      <c r="C19" s="4" t="s">
        <v>82</v>
      </c>
      <c r="D19" s="2" t="s">
        <v>79</v>
      </c>
      <c r="E19" s="3">
        <v>0.22708333333333333</v>
      </c>
      <c r="F19" s="2">
        <v>910</v>
      </c>
      <c r="G19" s="2"/>
      <c r="H19" s="4" t="s">
        <v>80</v>
      </c>
      <c r="I19" s="2" t="s">
        <v>81</v>
      </c>
      <c r="J19" s="35" t="s">
        <v>114</v>
      </c>
      <c r="K19" s="2">
        <v>1040</v>
      </c>
      <c r="L19" s="2"/>
      <c r="M19" s="19">
        <f t="shared" si="0"/>
        <v>1950</v>
      </c>
    </row>
    <row r="20" spans="1:13" ht="17.25">
      <c r="A20" s="23">
        <v>16</v>
      </c>
      <c r="B20" s="19" t="s">
        <v>56</v>
      </c>
      <c r="C20" s="19" t="s">
        <v>61</v>
      </c>
      <c r="D20" s="20" t="s">
        <v>59</v>
      </c>
      <c r="E20" s="27">
        <v>0.13125</v>
      </c>
      <c r="F20" s="19">
        <v>1035</v>
      </c>
      <c r="G20" s="19"/>
      <c r="H20" s="19" t="s">
        <v>58</v>
      </c>
      <c r="I20" s="22" t="s">
        <v>59</v>
      </c>
      <c r="J20" s="31" t="s">
        <v>98</v>
      </c>
      <c r="K20" s="19">
        <v>872</v>
      </c>
      <c r="L20" s="19"/>
      <c r="M20" s="19">
        <f t="shared" si="0"/>
        <v>1907</v>
      </c>
    </row>
    <row r="21" spans="1:13" ht="17.25">
      <c r="A21" s="19">
        <v>17</v>
      </c>
      <c r="B21" s="19" t="s">
        <v>72</v>
      </c>
      <c r="C21" s="19" t="s">
        <v>51</v>
      </c>
      <c r="D21" s="20" t="s">
        <v>52</v>
      </c>
      <c r="E21" s="27">
        <v>0.23680555555555557</v>
      </c>
      <c r="F21" s="19">
        <v>845</v>
      </c>
      <c r="G21" s="19"/>
      <c r="H21" s="19" t="s">
        <v>53</v>
      </c>
      <c r="I21" s="22" t="s">
        <v>52</v>
      </c>
      <c r="J21" s="33" t="s">
        <v>109</v>
      </c>
      <c r="K21" s="19">
        <v>1050</v>
      </c>
      <c r="L21" s="19"/>
      <c r="M21" s="19">
        <f t="shared" si="0"/>
        <v>1895</v>
      </c>
    </row>
    <row r="22" spans="1:13" ht="17.25">
      <c r="A22" s="19">
        <v>18</v>
      </c>
      <c r="B22" s="23" t="s">
        <v>20</v>
      </c>
      <c r="C22" s="23"/>
      <c r="D22" s="24">
        <v>9</v>
      </c>
      <c r="E22" s="26">
        <v>0.16111111111111112</v>
      </c>
      <c r="F22" s="19">
        <v>820</v>
      </c>
      <c r="G22" s="28"/>
      <c r="H22" s="23" t="s">
        <v>37</v>
      </c>
      <c r="I22" s="25">
        <v>13</v>
      </c>
      <c r="J22" s="31" t="s">
        <v>102</v>
      </c>
      <c r="K22" s="19">
        <v>1040</v>
      </c>
      <c r="L22" s="28"/>
      <c r="M22" s="19">
        <f t="shared" si="0"/>
        <v>1860</v>
      </c>
    </row>
    <row r="23" spans="1:13" ht="17.25">
      <c r="A23" s="19">
        <v>19</v>
      </c>
      <c r="B23" s="37" t="s">
        <v>76</v>
      </c>
      <c r="C23" s="2"/>
      <c r="D23" s="2" t="s">
        <v>39</v>
      </c>
      <c r="E23" s="11">
        <v>0.15833333333333333</v>
      </c>
      <c r="F23" s="2">
        <v>1015</v>
      </c>
      <c r="G23" s="2"/>
      <c r="H23" s="37" t="s">
        <v>77</v>
      </c>
      <c r="I23" s="2" t="s">
        <v>34</v>
      </c>
      <c r="J23" s="35" t="s">
        <v>115</v>
      </c>
      <c r="K23" s="2">
        <v>840</v>
      </c>
      <c r="L23" s="2"/>
      <c r="M23" s="19">
        <f t="shared" si="0"/>
        <v>1855</v>
      </c>
    </row>
    <row r="24" spans="1:13" ht="17.25">
      <c r="A24" s="2">
        <v>20</v>
      </c>
      <c r="B24" s="19" t="s">
        <v>13</v>
      </c>
      <c r="C24" s="19" t="s">
        <v>27</v>
      </c>
      <c r="D24" s="20">
        <v>9</v>
      </c>
      <c r="E24" s="27">
        <v>0.1729166666666667</v>
      </c>
      <c r="F24" s="19">
        <v>705</v>
      </c>
      <c r="G24" s="19"/>
      <c r="H24" s="19" t="s">
        <v>21</v>
      </c>
      <c r="I24" s="22">
        <v>9</v>
      </c>
      <c r="J24" s="31" t="s">
        <v>97</v>
      </c>
      <c r="K24" s="19">
        <v>1000</v>
      </c>
      <c r="L24" s="19"/>
      <c r="M24" s="19">
        <f t="shared" si="0"/>
        <v>1705</v>
      </c>
    </row>
    <row r="25" spans="1:13" ht="17.25">
      <c r="A25" s="2">
        <v>21</v>
      </c>
      <c r="B25" s="19" t="s">
        <v>55</v>
      </c>
      <c r="C25" s="19" t="s">
        <v>60</v>
      </c>
      <c r="D25" s="20" t="s">
        <v>34</v>
      </c>
      <c r="E25" s="27">
        <v>0.17708333333333334</v>
      </c>
      <c r="F25" s="19">
        <v>1030</v>
      </c>
      <c r="G25" s="19"/>
      <c r="H25" s="19" t="s">
        <v>57</v>
      </c>
      <c r="I25" s="22" t="s">
        <v>34</v>
      </c>
      <c r="J25" s="31" t="s">
        <v>111</v>
      </c>
      <c r="K25" s="19">
        <v>665</v>
      </c>
      <c r="L25" s="19"/>
      <c r="M25" s="19">
        <f t="shared" si="0"/>
        <v>1695</v>
      </c>
    </row>
    <row r="26" spans="1:13" ht="17.25">
      <c r="A26" s="2">
        <v>22</v>
      </c>
      <c r="B26" s="19" t="s">
        <v>71</v>
      </c>
      <c r="C26" s="19" t="s">
        <v>26</v>
      </c>
      <c r="D26" s="20">
        <v>11</v>
      </c>
      <c r="E26" s="27">
        <v>0.15555555555555556</v>
      </c>
      <c r="F26" s="19">
        <v>860</v>
      </c>
      <c r="G26" s="19"/>
      <c r="H26" s="19" t="s">
        <v>19</v>
      </c>
      <c r="I26" s="22">
        <v>11</v>
      </c>
      <c r="J26" s="31" t="s">
        <v>95</v>
      </c>
      <c r="K26" s="19">
        <v>760</v>
      </c>
      <c r="L26" s="19"/>
      <c r="M26" s="19">
        <f t="shared" si="0"/>
        <v>1620</v>
      </c>
    </row>
    <row r="27" spans="1:13" ht="17.25">
      <c r="A27" s="2">
        <v>23</v>
      </c>
      <c r="B27" s="23" t="s">
        <v>12</v>
      </c>
      <c r="C27" s="23" t="s">
        <v>25</v>
      </c>
      <c r="D27" s="24">
        <v>11</v>
      </c>
      <c r="E27" s="21">
        <v>0.15347222222222223</v>
      </c>
      <c r="F27" s="19">
        <v>875</v>
      </c>
      <c r="G27" s="19"/>
      <c r="H27" s="23" t="s">
        <v>18</v>
      </c>
      <c r="I27" s="25">
        <v>11</v>
      </c>
      <c r="J27" s="31" t="s">
        <v>94</v>
      </c>
      <c r="K27" s="19">
        <v>744</v>
      </c>
      <c r="L27" s="19"/>
      <c r="M27" s="19">
        <f t="shared" si="0"/>
        <v>1619</v>
      </c>
    </row>
    <row r="28" spans="1:13" ht="17.25">
      <c r="A28" s="2">
        <v>24</v>
      </c>
      <c r="B28" s="30" t="s">
        <v>64</v>
      </c>
      <c r="C28" s="22" t="s">
        <v>45</v>
      </c>
      <c r="D28" s="20" t="s">
        <v>45</v>
      </c>
      <c r="E28" s="27">
        <v>0.24027777777777778</v>
      </c>
      <c r="F28" s="19">
        <v>910</v>
      </c>
      <c r="G28" s="19"/>
      <c r="H28" s="30" t="s">
        <v>90</v>
      </c>
      <c r="I28" s="22" t="s">
        <v>45</v>
      </c>
      <c r="J28" s="31" t="s">
        <v>113</v>
      </c>
      <c r="K28" s="19">
        <v>520</v>
      </c>
      <c r="L28" s="19"/>
      <c r="M28" s="19">
        <f t="shared" si="0"/>
        <v>1430</v>
      </c>
    </row>
    <row r="29" spans="1:13" ht="17.25">
      <c r="A29" s="2">
        <v>25</v>
      </c>
      <c r="B29" s="2" t="s">
        <v>83</v>
      </c>
      <c r="C29" s="2" t="s">
        <v>86</v>
      </c>
      <c r="D29" s="2" t="s">
        <v>52</v>
      </c>
      <c r="E29" s="11">
        <v>0.2673611111111111</v>
      </c>
      <c r="F29" s="2">
        <v>625</v>
      </c>
      <c r="G29" s="2"/>
      <c r="H29" s="2" t="s">
        <v>84</v>
      </c>
      <c r="I29" s="2" t="s">
        <v>85</v>
      </c>
      <c r="J29" s="34" t="s">
        <v>99</v>
      </c>
      <c r="K29" s="2">
        <v>728</v>
      </c>
      <c r="L29" s="2"/>
      <c r="M29" s="19">
        <f t="shared" si="0"/>
        <v>1353</v>
      </c>
    </row>
  </sheetData>
  <sheetProtection/>
  <mergeCells count="2">
    <mergeCell ref="B3:G3"/>
    <mergeCell ref="H3:M3"/>
  </mergeCells>
  <printOptions/>
  <pageMargins left="0.15748031496062992" right="0.15748031496062992" top="0.984251968503937" bottom="0.984251968503937" header="0.5118110236220472" footer="0.5118110236220472"/>
  <pageSetup fitToWidth="0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J24"/>
  <sheetViews>
    <sheetView zoomScalePageLayoutView="0" workbookViewId="0" topLeftCell="A1">
      <selection activeCell="J21" sqref="J21"/>
    </sheetView>
  </sheetViews>
  <sheetFormatPr defaultColWidth="9.140625" defaultRowHeight="12.75"/>
  <sheetData>
    <row r="10" ht="12">
      <c r="C10">
        <v>240</v>
      </c>
    </row>
    <row r="11" ht="12">
      <c r="C11">
        <v>34</v>
      </c>
    </row>
    <row r="15" spans="3:10" ht="12">
      <c r="C15">
        <v>274</v>
      </c>
      <c r="J15">
        <v>367</v>
      </c>
    </row>
    <row r="18" ht="12">
      <c r="C18">
        <f>274/1000*1200</f>
        <v>328.8</v>
      </c>
    </row>
    <row r="20" ht="12">
      <c r="J20">
        <f>367-328</f>
        <v>39</v>
      </c>
    </row>
    <row r="21" ht="12">
      <c r="C21">
        <f>C18/60</f>
        <v>5.48</v>
      </c>
    </row>
    <row r="23" ht="12">
      <c r="E23">
        <f>0.48*60</f>
        <v>28.799999999999997</v>
      </c>
    </row>
    <row r="24" ht="12">
      <c r="C24">
        <f>0.48/60</f>
        <v>0.008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2020-01-28T18:08:05Z</cp:lastPrinted>
  <dcterms:created xsi:type="dcterms:W3CDTF">2003-11-09T17:08:21Z</dcterms:created>
  <dcterms:modified xsi:type="dcterms:W3CDTF">2020-01-28T18:09:43Z</dcterms:modified>
  <cp:category/>
  <cp:version/>
  <cp:contentType/>
  <cp:contentStatus/>
</cp:coreProperties>
</file>